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lppi01\Dropbox\Echecs\Brussels Chess Club - fichiers de Philippe Jassem\Présidence\Comptabilité échecs\"/>
    </mc:Choice>
  </mc:AlternateContent>
  <bookViews>
    <workbookView xWindow="0" yWindow="0" windowWidth="23040" windowHeight="7656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1" i="1" l="1"/>
  <c r="L41" i="1"/>
  <c r="K41" i="1"/>
  <c r="J10" i="1"/>
  <c r="J9" i="1"/>
  <c r="J8" i="1"/>
  <c r="J7" i="1"/>
  <c r="L40" i="1"/>
  <c r="L39" i="1"/>
  <c r="L38" i="1"/>
  <c r="L37" i="1"/>
  <c r="L36" i="1"/>
  <c r="L35" i="1"/>
  <c r="L34" i="1"/>
  <c r="L33" i="1"/>
  <c r="L32" i="1"/>
  <c r="L31" i="1"/>
  <c r="L30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L14" i="1"/>
  <c r="L13" i="1"/>
  <c r="K12" i="1"/>
  <c r="K11" i="1"/>
  <c r="J41" i="1" l="1"/>
</calcChain>
</file>

<file path=xl/sharedStrings.xml><?xml version="1.0" encoding="utf-8"?>
<sst xmlns="http://schemas.openxmlformats.org/spreadsheetml/2006/main" count="91" uniqueCount="59">
  <si>
    <t>Classement final</t>
  </si>
  <si>
    <t>Cl.</t>
  </si>
  <si>
    <t>Nom Prénom</t>
  </si>
  <si>
    <t>Cat</t>
  </si>
  <si>
    <t>U Elo</t>
  </si>
  <si>
    <t>Part.</t>
  </si>
  <si>
    <t>Pts</t>
  </si>
  <si>
    <t>Hauchamps, Maxime</t>
  </si>
  <si>
    <t>9.0</t>
  </si>
  <si>
    <t>Fogel, Pierre</t>
  </si>
  <si>
    <t>8.0</t>
  </si>
  <si>
    <t>Ahmetaj, Rasim</t>
  </si>
  <si>
    <t>Mueller, Martin</t>
  </si>
  <si>
    <t>7.5</t>
  </si>
  <si>
    <t>Sarkisian, Arman</t>
  </si>
  <si>
    <t>7.0</t>
  </si>
  <si>
    <t>Leemans, Roland</t>
  </si>
  <si>
    <t>Vos, Rik</t>
  </si>
  <si>
    <t>6.5</t>
  </si>
  <si>
    <t>Ronse, Ivan</t>
  </si>
  <si>
    <t>Yoro, Samuel</t>
  </si>
  <si>
    <t>Gessis, Stavros</t>
  </si>
  <si>
    <t>Siebert, Matias</t>
  </si>
  <si>
    <t>Szajnicki, Dawid</t>
  </si>
  <si>
    <t>Grodent, Gerald</t>
  </si>
  <si>
    <t>6.0</t>
  </si>
  <si>
    <t>Thierens, Christian</t>
  </si>
  <si>
    <t>Deneyer, Frank</t>
  </si>
  <si>
    <t>Lintner, Felix</t>
  </si>
  <si>
    <t>Cisterna, Horacio</t>
  </si>
  <si>
    <t>5.5</t>
  </si>
  <si>
    <t>Grobli-Casimir, Davy</t>
  </si>
  <si>
    <t>Cuyvers, Jens</t>
  </si>
  <si>
    <t>Bertram, Johannes</t>
  </si>
  <si>
    <t>Onrubia-Aviles, Carlos</t>
  </si>
  <si>
    <t>Lombart, Philippe</t>
  </si>
  <si>
    <t>De Reymaeker, Walter</t>
  </si>
  <si>
    <t>Toledo, Hillel</t>
  </si>
  <si>
    <t>Brion, Philippe</t>
  </si>
  <si>
    <t>Macai, Ioan</t>
  </si>
  <si>
    <t>Werbrouck, Michael</t>
  </si>
  <si>
    <t>5.0</t>
  </si>
  <si>
    <t>Caulier, Marius</t>
  </si>
  <si>
    <t>Pepermans, Jelle</t>
  </si>
  <si>
    <t>Serrano Samper, Sergio</t>
  </si>
  <si>
    <t>Corluy, Gregoire</t>
  </si>
  <si>
    <t>Parisi, Alessandro</t>
  </si>
  <si>
    <t>4.5</t>
  </si>
  <si>
    <t>Herman, Luc</t>
  </si>
  <si>
    <t>Lhoest, Lancelot</t>
  </si>
  <si>
    <t>Van De Craen, Piet</t>
  </si>
  <si>
    <t>Simek, Antonia</t>
  </si>
  <si>
    <t>Maquoi, Sophie</t>
  </si>
  <si>
    <t>Varlet, Daniel</t>
  </si>
  <si>
    <t>PRIX</t>
  </si>
  <si>
    <t>Général</t>
  </si>
  <si>
    <t>Cat &lt;1900</t>
  </si>
  <si>
    <t>Cat &lt;1700</t>
  </si>
  <si>
    <t>Montant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</si>
</sst>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4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D8E8F7"/>
        <bgColor indexed="64"/>
      </patternFill>
    </fill>
    <fill>
      <patternFill patternType="solid">
        <fgColor rgb="FFE5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5" fillId="3" borderId="1" xfId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5" fillId="4" borderId="1" xfId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2" xfId="0" applyFont="1" applyBorder="1" applyAlignment="1">
      <alignment horizontal="righ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/>
    <xf numFmtId="0" fontId="4" fillId="3" borderId="2" xfId="0" applyFont="1" applyFill="1" applyBorder="1" applyAlignment="1">
      <alignment horizontal="right" vertical="center" wrapText="1"/>
    </xf>
    <xf numFmtId="0" fontId="4" fillId="4" borderId="2" xfId="0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5" borderId="7" xfId="0" applyFill="1" applyBorder="1"/>
    <xf numFmtId="0" fontId="0" fillId="6" borderId="7" xfId="0" applyFill="1" applyBorder="1"/>
    <xf numFmtId="0" fontId="0" fillId="6" borderId="9" xfId="0" applyFill="1" applyBorder="1"/>
    <xf numFmtId="0" fontId="0" fillId="7" borderId="0" xfId="0" applyFill="1"/>
    <xf numFmtId="2" fontId="0" fillId="7" borderId="0" xfId="0" applyNumberFormat="1" applyFill="1"/>
    <xf numFmtId="0" fontId="7" fillId="6" borderId="1" xfId="0" applyFont="1" applyFill="1" applyBorder="1" applyAlignment="1">
      <alignment horizontal="right" vertical="center" wrapText="1"/>
    </xf>
    <xf numFmtId="0" fontId="0" fillId="6" borderId="0" xfId="0" applyFill="1"/>
    <xf numFmtId="0" fontId="0" fillId="8" borderId="10" xfId="0" applyFill="1" applyBorder="1"/>
    <xf numFmtId="0" fontId="0" fillId="8" borderId="0" xfId="0" applyFill="1"/>
    <xf numFmtId="2" fontId="0" fillId="8" borderId="0" xfId="0" applyNumberFormat="1" applyFill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rbe-kbsb.be/sites/manager/GestionSWAR/SwarResults/244/230109-0068ca77-%7B56f7418f-9707-42b5-a0d0-21635da8a5db%7D.html" TargetMode="External"/><Relationship Id="rId13" Type="http://schemas.openxmlformats.org/officeDocument/2006/relationships/hyperlink" Target="https://www.frbe-kbsb.be/sites/manager/GestionSWAR/SwarResults/244/230109-0068ca77-%7B56f7418f-9707-42b5-a0d0-21635da8a5db%7D.html" TargetMode="External"/><Relationship Id="rId18" Type="http://schemas.openxmlformats.org/officeDocument/2006/relationships/hyperlink" Target="https://www.frbe-kbsb.be/sites/manager/GestionSWAR/SwarResults/244/230109-0068ca77-%7B56f7418f-9707-42b5-a0d0-21635da8a5db%7D.html" TargetMode="External"/><Relationship Id="rId26" Type="http://schemas.openxmlformats.org/officeDocument/2006/relationships/hyperlink" Target="https://www.frbe-kbsb.be/sites/manager/GestionSWAR/SwarResults/244/230109-0068ca77-%7B56f7418f-9707-42b5-a0d0-21635da8a5db%7D.html" TargetMode="External"/><Relationship Id="rId3" Type="http://schemas.openxmlformats.org/officeDocument/2006/relationships/hyperlink" Target="https://www.frbe-kbsb.be/sites/manager/GestionSWAR/SwarResults/244/230109-0068ca77-%7B56f7418f-9707-42b5-a0d0-21635da8a5db%7D.html" TargetMode="External"/><Relationship Id="rId21" Type="http://schemas.openxmlformats.org/officeDocument/2006/relationships/hyperlink" Target="https://www.frbe-kbsb.be/sites/manager/GestionSWAR/SwarResults/244/230109-0068ca77-%7B56f7418f-9707-42b5-a0d0-21635da8a5db%7D.html" TargetMode="External"/><Relationship Id="rId34" Type="http://schemas.openxmlformats.org/officeDocument/2006/relationships/hyperlink" Target="https://www.frbe-kbsb.be/sites/manager/GestionSWAR/SwarResults/244/230109-0068ca77-%7B56f7418f-9707-42b5-a0d0-21635da8a5db%7D.html" TargetMode="External"/><Relationship Id="rId7" Type="http://schemas.openxmlformats.org/officeDocument/2006/relationships/hyperlink" Target="https://www.frbe-kbsb.be/sites/manager/GestionSWAR/SwarResults/244/230109-0068ca77-%7B56f7418f-9707-42b5-a0d0-21635da8a5db%7D.html" TargetMode="External"/><Relationship Id="rId12" Type="http://schemas.openxmlformats.org/officeDocument/2006/relationships/hyperlink" Target="https://www.frbe-kbsb.be/sites/manager/GestionSWAR/SwarResults/244/230109-0068ca77-%7B56f7418f-9707-42b5-a0d0-21635da8a5db%7D.html" TargetMode="External"/><Relationship Id="rId17" Type="http://schemas.openxmlformats.org/officeDocument/2006/relationships/hyperlink" Target="https://www.frbe-kbsb.be/sites/manager/GestionSWAR/SwarResults/244/230109-0068ca77-%7B56f7418f-9707-42b5-a0d0-21635da8a5db%7D.html" TargetMode="External"/><Relationship Id="rId25" Type="http://schemas.openxmlformats.org/officeDocument/2006/relationships/hyperlink" Target="https://www.frbe-kbsb.be/sites/manager/GestionSWAR/SwarResults/244/230109-0068ca77-%7B56f7418f-9707-42b5-a0d0-21635da8a5db%7D.html" TargetMode="External"/><Relationship Id="rId33" Type="http://schemas.openxmlformats.org/officeDocument/2006/relationships/hyperlink" Target="https://www.frbe-kbsb.be/sites/manager/GestionSWAR/SwarResults/244/230109-0068ca77-%7B56f7418f-9707-42b5-a0d0-21635da8a5db%7D.html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s://www.frbe-kbsb.be/sites/manager/GestionSWAR/SwarResults/244/230109-0068ca77-%7B56f7418f-9707-42b5-a0d0-21635da8a5db%7D.html" TargetMode="External"/><Relationship Id="rId16" Type="http://schemas.openxmlformats.org/officeDocument/2006/relationships/hyperlink" Target="https://www.frbe-kbsb.be/sites/manager/GestionSWAR/SwarResults/244/230109-0068ca77-%7B56f7418f-9707-42b5-a0d0-21635da8a5db%7D.html" TargetMode="External"/><Relationship Id="rId20" Type="http://schemas.openxmlformats.org/officeDocument/2006/relationships/hyperlink" Target="https://www.frbe-kbsb.be/sites/manager/GestionSWAR/SwarResults/244/230109-0068ca77-%7B56f7418f-9707-42b5-a0d0-21635da8a5db%7D.html" TargetMode="External"/><Relationship Id="rId29" Type="http://schemas.openxmlformats.org/officeDocument/2006/relationships/hyperlink" Target="https://www.frbe-kbsb.be/sites/manager/GestionSWAR/SwarResults/244/230109-0068ca77-%7B56f7418f-9707-42b5-a0d0-21635da8a5db%7D.html" TargetMode="External"/><Relationship Id="rId1" Type="http://schemas.openxmlformats.org/officeDocument/2006/relationships/hyperlink" Target="https://www.frbe-kbsb.be/sites/manager/GestionSWAR/SwarResults/244/230109-0068ca77-%7B56f7418f-9707-42b5-a0d0-21635da8a5db%7D.html" TargetMode="External"/><Relationship Id="rId6" Type="http://schemas.openxmlformats.org/officeDocument/2006/relationships/hyperlink" Target="https://www.frbe-kbsb.be/sites/manager/GestionSWAR/SwarResults/244/230109-0068ca77-%7B56f7418f-9707-42b5-a0d0-21635da8a5db%7D.html" TargetMode="External"/><Relationship Id="rId11" Type="http://schemas.openxmlformats.org/officeDocument/2006/relationships/hyperlink" Target="https://www.frbe-kbsb.be/sites/manager/GestionSWAR/SwarResults/244/230109-0068ca77-%7B56f7418f-9707-42b5-a0d0-21635da8a5db%7D.html" TargetMode="External"/><Relationship Id="rId24" Type="http://schemas.openxmlformats.org/officeDocument/2006/relationships/hyperlink" Target="https://www.frbe-kbsb.be/sites/manager/GestionSWAR/SwarResults/244/230109-0068ca77-%7B56f7418f-9707-42b5-a0d0-21635da8a5db%7D.html" TargetMode="External"/><Relationship Id="rId32" Type="http://schemas.openxmlformats.org/officeDocument/2006/relationships/hyperlink" Target="https://www.frbe-kbsb.be/sites/manager/GestionSWAR/SwarResults/244/230109-0068ca77-%7B56f7418f-9707-42b5-a0d0-21635da8a5db%7D.html" TargetMode="External"/><Relationship Id="rId37" Type="http://schemas.openxmlformats.org/officeDocument/2006/relationships/hyperlink" Target="https://www.frbe-kbsb.be/sites/manager/GestionSWAR/SwarResults/244/230109-0068ca77-%7B56f7418f-9707-42b5-a0d0-21635da8a5db%7D.html" TargetMode="External"/><Relationship Id="rId5" Type="http://schemas.openxmlformats.org/officeDocument/2006/relationships/hyperlink" Target="https://www.frbe-kbsb.be/sites/manager/GestionSWAR/SwarResults/244/230109-0068ca77-%7B56f7418f-9707-42b5-a0d0-21635da8a5db%7D.html" TargetMode="External"/><Relationship Id="rId15" Type="http://schemas.openxmlformats.org/officeDocument/2006/relationships/hyperlink" Target="https://www.frbe-kbsb.be/sites/manager/GestionSWAR/SwarResults/244/230109-0068ca77-%7B56f7418f-9707-42b5-a0d0-21635da8a5db%7D.html" TargetMode="External"/><Relationship Id="rId23" Type="http://schemas.openxmlformats.org/officeDocument/2006/relationships/hyperlink" Target="https://www.frbe-kbsb.be/sites/manager/GestionSWAR/SwarResults/244/230109-0068ca77-%7B56f7418f-9707-42b5-a0d0-21635da8a5db%7D.html" TargetMode="External"/><Relationship Id="rId28" Type="http://schemas.openxmlformats.org/officeDocument/2006/relationships/hyperlink" Target="https://www.frbe-kbsb.be/sites/manager/GestionSWAR/SwarResults/244/230109-0068ca77-%7B56f7418f-9707-42b5-a0d0-21635da8a5db%7D.html" TargetMode="External"/><Relationship Id="rId36" Type="http://schemas.openxmlformats.org/officeDocument/2006/relationships/hyperlink" Target="https://www.frbe-kbsb.be/sites/manager/GestionSWAR/SwarResults/244/230109-0068ca77-%7B56f7418f-9707-42b5-a0d0-21635da8a5db%7D.html" TargetMode="External"/><Relationship Id="rId10" Type="http://schemas.openxmlformats.org/officeDocument/2006/relationships/hyperlink" Target="https://www.frbe-kbsb.be/sites/manager/GestionSWAR/SwarResults/244/230109-0068ca77-%7B56f7418f-9707-42b5-a0d0-21635da8a5db%7D.html" TargetMode="External"/><Relationship Id="rId19" Type="http://schemas.openxmlformats.org/officeDocument/2006/relationships/hyperlink" Target="https://www.frbe-kbsb.be/sites/manager/GestionSWAR/SwarResults/244/230109-0068ca77-%7B56f7418f-9707-42b5-a0d0-21635da8a5db%7D.html" TargetMode="External"/><Relationship Id="rId31" Type="http://schemas.openxmlformats.org/officeDocument/2006/relationships/hyperlink" Target="https://www.frbe-kbsb.be/sites/manager/GestionSWAR/SwarResults/244/230109-0068ca77-%7B56f7418f-9707-42b5-a0d0-21635da8a5db%7D.html" TargetMode="External"/><Relationship Id="rId4" Type="http://schemas.openxmlformats.org/officeDocument/2006/relationships/hyperlink" Target="https://www.frbe-kbsb.be/sites/manager/GestionSWAR/SwarResults/244/230109-0068ca77-%7B56f7418f-9707-42b5-a0d0-21635da8a5db%7D.html" TargetMode="External"/><Relationship Id="rId9" Type="http://schemas.openxmlformats.org/officeDocument/2006/relationships/hyperlink" Target="https://www.frbe-kbsb.be/sites/manager/GestionSWAR/SwarResults/244/230109-0068ca77-%7B56f7418f-9707-42b5-a0d0-21635da8a5db%7D.html" TargetMode="External"/><Relationship Id="rId14" Type="http://schemas.openxmlformats.org/officeDocument/2006/relationships/hyperlink" Target="https://www.frbe-kbsb.be/sites/manager/GestionSWAR/SwarResults/244/230109-0068ca77-%7B56f7418f-9707-42b5-a0d0-21635da8a5db%7D.html" TargetMode="External"/><Relationship Id="rId22" Type="http://schemas.openxmlformats.org/officeDocument/2006/relationships/hyperlink" Target="https://www.frbe-kbsb.be/sites/manager/GestionSWAR/SwarResults/244/230109-0068ca77-%7B56f7418f-9707-42b5-a0d0-21635da8a5db%7D.html" TargetMode="External"/><Relationship Id="rId27" Type="http://schemas.openxmlformats.org/officeDocument/2006/relationships/hyperlink" Target="https://www.frbe-kbsb.be/sites/manager/GestionSWAR/SwarResults/244/230109-0068ca77-%7B56f7418f-9707-42b5-a0d0-21635da8a5db%7D.html" TargetMode="External"/><Relationship Id="rId30" Type="http://schemas.openxmlformats.org/officeDocument/2006/relationships/hyperlink" Target="https://www.frbe-kbsb.be/sites/manager/GestionSWAR/SwarResults/244/230109-0068ca77-%7B56f7418f-9707-42b5-a0d0-21635da8a5db%7D.html" TargetMode="External"/><Relationship Id="rId35" Type="http://schemas.openxmlformats.org/officeDocument/2006/relationships/hyperlink" Target="https://www.frbe-kbsb.be/sites/manager/GestionSWAR/SwarResults/244/230109-0068ca77-%7B56f7418f-9707-42b5-a0d0-21635da8a5db%7D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workbookViewId="0">
      <selection activeCell="M7" sqref="M7"/>
    </sheetView>
  </sheetViews>
  <sheetFormatPr baseColWidth="10" defaultRowHeight="14.4" x14ac:dyDescent="0.3"/>
  <sheetData>
    <row r="1" spans="1:12" ht="18" thickBot="1" x14ac:dyDescent="0.35">
      <c r="A1" s="11" t="s">
        <v>0</v>
      </c>
      <c r="B1" s="12"/>
      <c r="C1" s="12"/>
      <c r="D1" s="12"/>
      <c r="E1" s="12"/>
      <c r="F1" s="12"/>
      <c r="G1" s="13" t="s">
        <v>54</v>
      </c>
      <c r="H1" s="13"/>
      <c r="I1" s="13"/>
      <c r="J1" s="18" t="s">
        <v>58</v>
      </c>
    </row>
    <row r="2" spans="1:12" ht="15" thickBot="1" x14ac:dyDescent="0.35">
      <c r="A2" s="1" t="s">
        <v>1</v>
      </c>
      <c r="B2" s="2" t="s">
        <v>2</v>
      </c>
      <c r="C2" s="2" t="s">
        <v>3</v>
      </c>
      <c r="D2" s="1" t="s">
        <v>4</v>
      </c>
      <c r="E2" s="1" t="s">
        <v>5</v>
      </c>
      <c r="F2" s="14" t="s">
        <v>6</v>
      </c>
      <c r="G2" s="22" t="s">
        <v>55</v>
      </c>
      <c r="H2" s="16" t="s">
        <v>56</v>
      </c>
      <c r="I2" s="17" t="s">
        <v>57</v>
      </c>
      <c r="J2" s="15" t="s">
        <v>55</v>
      </c>
      <c r="K2" s="16" t="s">
        <v>56</v>
      </c>
      <c r="L2" s="17" t="s">
        <v>57</v>
      </c>
    </row>
    <row r="3" spans="1:12" ht="29.4" thickBot="1" x14ac:dyDescent="0.35">
      <c r="A3" s="3">
        <v>1</v>
      </c>
      <c r="B3" s="4" t="s">
        <v>7</v>
      </c>
      <c r="C3" s="5">
        <v>1900</v>
      </c>
      <c r="D3" s="3">
        <v>2164</v>
      </c>
      <c r="E3" s="3">
        <v>11</v>
      </c>
      <c r="F3" s="20" t="s">
        <v>8</v>
      </c>
      <c r="G3" s="24">
        <v>1</v>
      </c>
      <c r="J3" s="29">
        <v>175</v>
      </c>
    </row>
    <row r="4" spans="1:12" ht="15" thickBot="1" x14ac:dyDescent="0.35">
      <c r="A4" s="7">
        <v>2</v>
      </c>
      <c r="B4" s="8" t="s">
        <v>9</v>
      </c>
      <c r="C4" s="9">
        <v>1900</v>
      </c>
      <c r="D4" s="7">
        <v>2073</v>
      </c>
      <c r="E4" s="7">
        <v>9</v>
      </c>
      <c r="F4" s="21" t="s">
        <v>10</v>
      </c>
      <c r="G4" s="24">
        <v>2</v>
      </c>
      <c r="J4" s="29">
        <v>122.5</v>
      </c>
    </row>
    <row r="5" spans="1:12" ht="29.4" thickBot="1" x14ac:dyDescent="0.35">
      <c r="A5" s="3">
        <v>3</v>
      </c>
      <c r="B5" s="4" t="s">
        <v>11</v>
      </c>
      <c r="C5" s="5">
        <v>-1900</v>
      </c>
      <c r="D5" s="3">
        <v>1829</v>
      </c>
      <c r="E5" s="3">
        <v>11</v>
      </c>
      <c r="F5" s="20" t="s">
        <v>10</v>
      </c>
      <c r="G5" s="25">
        <v>2</v>
      </c>
      <c r="H5" s="23">
        <v>1</v>
      </c>
      <c r="J5" s="25">
        <v>2.5</v>
      </c>
      <c r="K5" s="30">
        <v>120</v>
      </c>
    </row>
    <row r="6" spans="1:12" ht="29.4" thickBot="1" x14ac:dyDescent="0.35">
      <c r="A6" s="7">
        <v>4</v>
      </c>
      <c r="B6" s="8" t="s">
        <v>12</v>
      </c>
      <c r="C6" s="9">
        <v>1900</v>
      </c>
      <c r="D6" s="7">
        <v>2145</v>
      </c>
      <c r="E6" s="7">
        <v>10</v>
      </c>
      <c r="F6" s="21" t="s">
        <v>13</v>
      </c>
      <c r="G6" s="25">
        <v>3</v>
      </c>
      <c r="H6" s="23"/>
      <c r="J6" s="29">
        <v>100</v>
      </c>
      <c r="K6" s="31"/>
    </row>
    <row r="7" spans="1:12" ht="29.4" thickBot="1" x14ac:dyDescent="0.35">
      <c r="A7" s="3">
        <v>5</v>
      </c>
      <c r="B7" s="4" t="s">
        <v>14</v>
      </c>
      <c r="C7" s="5">
        <v>1900</v>
      </c>
      <c r="D7" s="3">
        <v>1971</v>
      </c>
      <c r="E7" s="3">
        <v>8</v>
      </c>
      <c r="F7" s="20" t="s">
        <v>15</v>
      </c>
      <c r="G7" s="25">
        <v>4</v>
      </c>
      <c r="H7" s="23"/>
      <c r="J7" s="29">
        <f>(50+30)/2</f>
        <v>40</v>
      </c>
      <c r="K7" s="31"/>
    </row>
    <row r="8" spans="1:12" ht="29.4" thickBot="1" x14ac:dyDescent="0.35">
      <c r="A8" s="7">
        <v>6</v>
      </c>
      <c r="B8" s="8" t="s">
        <v>16</v>
      </c>
      <c r="C8" s="9">
        <v>1900</v>
      </c>
      <c r="D8" s="7">
        <v>1944</v>
      </c>
      <c r="E8" s="7">
        <v>8</v>
      </c>
      <c r="F8" s="21" t="s">
        <v>15</v>
      </c>
      <c r="G8" s="25">
        <v>4</v>
      </c>
      <c r="H8" s="23"/>
      <c r="J8" s="29">
        <f>(50+30)/2</f>
        <v>40</v>
      </c>
      <c r="K8" s="31"/>
    </row>
    <row r="9" spans="1:12" ht="15" thickBot="1" x14ac:dyDescent="0.35">
      <c r="A9" s="3">
        <v>7</v>
      </c>
      <c r="B9" s="4" t="s">
        <v>17</v>
      </c>
      <c r="C9" s="5">
        <v>1900</v>
      </c>
      <c r="D9" s="3">
        <v>2021</v>
      </c>
      <c r="E9" s="3">
        <v>10</v>
      </c>
      <c r="F9" s="6" t="s">
        <v>18</v>
      </c>
      <c r="G9" s="28">
        <v>6</v>
      </c>
      <c r="H9" s="23"/>
      <c r="J9" s="29">
        <f>20/2</f>
        <v>10</v>
      </c>
      <c r="K9" s="31"/>
    </row>
    <row r="10" spans="1:12" ht="15" thickBot="1" x14ac:dyDescent="0.35">
      <c r="A10" s="7">
        <v>8</v>
      </c>
      <c r="B10" s="8" t="s">
        <v>19</v>
      </c>
      <c r="C10" s="9">
        <v>1900</v>
      </c>
      <c r="D10" s="7">
        <v>1981</v>
      </c>
      <c r="E10" s="7">
        <v>11</v>
      </c>
      <c r="F10" s="10" t="s">
        <v>18</v>
      </c>
      <c r="G10" s="28">
        <v>6</v>
      </c>
      <c r="H10" s="23"/>
      <c r="J10" s="29">
        <f>20/2</f>
        <v>10</v>
      </c>
      <c r="K10" s="31"/>
    </row>
    <row r="11" spans="1:12" ht="29.4" thickBot="1" x14ac:dyDescent="0.35">
      <c r="A11" s="3">
        <v>9</v>
      </c>
      <c r="B11" s="4" t="s">
        <v>20</v>
      </c>
      <c r="C11" s="5">
        <v>-1900</v>
      </c>
      <c r="D11" s="3">
        <v>1892</v>
      </c>
      <c r="E11" s="3">
        <v>8</v>
      </c>
      <c r="F11" s="6" t="s">
        <v>18</v>
      </c>
      <c r="H11" s="23">
        <v>2</v>
      </c>
      <c r="K11" s="31">
        <f>(60+40)/2</f>
        <v>50</v>
      </c>
    </row>
    <row r="12" spans="1:12" ht="29.4" thickBot="1" x14ac:dyDescent="0.35">
      <c r="A12" s="7">
        <v>10</v>
      </c>
      <c r="B12" s="8" t="s">
        <v>21</v>
      </c>
      <c r="C12" s="9">
        <v>-1900</v>
      </c>
      <c r="D12" s="7">
        <v>1727</v>
      </c>
      <c r="E12" s="7">
        <v>10</v>
      </c>
      <c r="F12" s="10" t="s">
        <v>18</v>
      </c>
      <c r="H12" s="23">
        <v>2</v>
      </c>
      <c r="K12" s="31">
        <f>(60+40)/2</f>
        <v>50</v>
      </c>
    </row>
    <row r="13" spans="1:12" ht="29.4" thickBot="1" x14ac:dyDescent="0.35">
      <c r="A13" s="3">
        <v>11</v>
      </c>
      <c r="B13" s="4" t="s">
        <v>22</v>
      </c>
      <c r="C13" s="5">
        <v>-1700</v>
      </c>
      <c r="D13" s="3">
        <v>1664</v>
      </c>
      <c r="E13" s="3">
        <v>9</v>
      </c>
      <c r="F13" s="6" t="s">
        <v>18</v>
      </c>
      <c r="H13" s="23"/>
      <c r="I13" s="26">
        <v>1</v>
      </c>
      <c r="K13" s="31"/>
      <c r="L13" s="26">
        <f>(120+60)/2</f>
        <v>90</v>
      </c>
    </row>
    <row r="14" spans="1:12" ht="29.4" thickBot="1" x14ac:dyDescent="0.35">
      <c r="A14" s="7">
        <v>12</v>
      </c>
      <c r="B14" s="8" t="s">
        <v>23</v>
      </c>
      <c r="C14" s="9">
        <v>-1700</v>
      </c>
      <c r="D14" s="7">
        <v>1554</v>
      </c>
      <c r="E14" s="7">
        <v>11</v>
      </c>
      <c r="F14" s="10" t="s">
        <v>18</v>
      </c>
      <c r="H14" s="23"/>
      <c r="I14" s="26">
        <v>1</v>
      </c>
      <c r="K14" s="31"/>
      <c r="L14" s="26">
        <f>(120+60)/2</f>
        <v>90</v>
      </c>
    </row>
    <row r="15" spans="1:12" ht="29.4" thickBot="1" x14ac:dyDescent="0.35">
      <c r="A15" s="3">
        <v>13</v>
      </c>
      <c r="B15" s="4" t="s">
        <v>24</v>
      </c>
      <c r="C15" s="5">
        <v>-1900</v>
      </c>
      <c r="D15" s="3">
        <v>1867</v>
      </c>
      <c r="E15" s="3">
        <v>11</v>
      </c>
      <c r="F15" s="6" t="s">
        <v>25</v>
      </c>
      <c r="H15" s="23">
        <v>4</v>
      </c>
      <c r="I15" s="26"/>
      <c r="K15" s="31">
        <f>(20+10+10+10+10)/5</f>
        <v>12</v>
      </c>
      <c r="L15" s="26"/>
    </row>
    <row r="16" spans="1:12" ht="29.4" thickBot="1" x14ac:dyDescent="0.35">
      <c r="A16" s="7">
        <v>14</v>
      </c>
      <c r="B16" s="8" t="s">
        <v>26</v>
      </c>
      <c r="C16" s="9">
        <v>-1900</v>
      </c>
      <c r="D16" s="7">
        <v>1812</v>
      </c>
      <c r="E16" s="7">
        <v>10</v>
      </c>
      <c r="F16" s="10" t="s">
        <v>25</v>
      </c>
      <c r="H16" s="23">
        <v>4</v>
      </c>
      <c r="I16" s="26"/>
      <c r="K16" s="31">
        <f>(20+10+10+10+10)/5</f>
        <v>12</v>
      </c>
      <c r="L16" s="26"/>
    </row>
    <row r="17" spans="1:12" ht="29.4" thickBot="1" x14ac:dyDescent="0.35">
      <c r="A17" s="3">
        <v>15</v>
      </c>
      <c r="B17" s="4" t="s">
        <v>27</v>
      </c>
      <c r="C17" s="5">
        <v>-1900</v>
      </c>
      <c r="D17" s="3">
        <v>1763</v>
      </c>
      <c r="E17" s="3">
        <v>6</v>
      </c>
      <c r="F17" s="6" t="s">
        <v>25</v>
      </c>
      <c r="H17" s="23">
        <v>4</v>
      </c>
      <c r="I17" s="26"/>
      <c r="K17" s="31">
        <f>(20+10+10+10+10)/5</f>
        <v>12</v>
      </c>
      <c r="L17" s="26"/>
    </row>
    <row r="18" spans="1:12" ht="15" thickBot="1" x14ac:dyDescent="0.35">
      <c r="A18" s="7">
        <v>16</v>
      </c>
      <c r="B18" s="8" t="s">
        <v>28</v>
      </c>
      <c r="C18" s="9">
        <v>-1900</v>
      </c>
      <c r="D18" s="7">
        <v>1757</v>
      </c>
      <c r="E18" s="7">
        <v>9</v>
      </c>
      <c r="F18" s="10" t="s">
        <v>25</v>
      </c>
      <c r="H18" s="23">
        <v>4</v>
      </c>
      <c r="I18" s="26"/>
      <c r="K18" s="31">
        <f>(20+10+10+10+10)/5</f>
        <v>12</v>
      </c>
      <c r="L18" s="26"/>
    </row>
    <row r="19" spans="1:12" ht="29.4" thickBot="1" x14ac:dyDescent="0.35">
      <c r="A19" s="3">
        <v>17</v>
      </c>
      <c r="B19" s="4" t="s">
        <v>29</v>
      </c>
      <c r="C19" s="5">
        <v>-1900</v>
      </c>
      <c r="D19" s="3">
        <v>1724</v>
      </c>
      <c r="E19" s="3">
        <v>11</v>
      </c>
      <c r="F19" s="6" t="s">
        <v>25</v>
      </c>
      <c r="H19" s="23">
        <v>4</v>
      </c>
      <c r="I19" s="26"/>
      <c r="K19" s="31">
        <f>(20+10+10+10+10)/5</f>
        <v>12</v>
      </c>
      <c r="L19" s="26"/>
    </row>
    <row r="20" spans="1:12" ht="43.8" thickBot="1" x14ac:dyDescent="0.35">
      <c r="A20" s="3">
        <v>19</v>
      </c>
      <c r="B20" s="4" t="s">
        <v>31</v>
      </c>
      <c r="C20" s="5">
        <v>-1900</v>
      </c>
      <c r="D20" s="3">
        <v>1880</v>
      </c>
      <c r="E20" s="3">
        <v>9</v>
      </c>
      <c r="F20" s="6" t="s">
        <v>30</v>
      </c>
      <c r="H20" s="23">
        <v>9</v>
      </c>
      <c r="I20" s="26"/>
      <c r="K20" s="32">
        <f>20/9</f>
        <v>2.2222222222222223</v>
      </c>
      <c r="L20" s="26"/>
    </row>
    <row r="21" spans="1:12" ht="29.4" thickBot="1" x14ac:dyDescent="0.35">
      <c r="A21" s="7">
        <v>20</v>
      </c>
      <c r="B21" s="8" t="s">
        <v>32</v>
      </c>
      <c r="C21" s="9">
        <v>-1900</v>
      </c>
      <c r="D21" s="7">
        <v>1872</v>
      </c>
      <c r="E21" s="7">
        <v>7</v>
      </c>
      <c r="F21" s="10" t="s">
        <v>30</v>
      </c>
      <c r="H21" s="23">
        <v>9</v>
      </c>
      <c r="I21" s="26"/>
      <c r="K21" s="32">
        <f>20/9</f>
        <v>2.2222222222222223</v>
      </c>
      <c r="L21" s="26"/>
    </row>
    <row r="22" spans="1:12" ht="29.4" thickBot="1" x14ac:dyDescent="0.35">
      <c r="A22" s="3">
        <v>21</v>
      </c>
      <c r="B22" s="4" t="s">
        <v>33</v>
      </c>
      <c r="C22" s="5">
        <v>-1900</v>
      </c>
      <c r="D22" s="3">
        <v>1871</v>
      </c>
      <c r="E22" s="3">
        <v>8</v>
      </c>
      <c r="F22" s="6" t="s">
        <v>30</v>
      </c>
      <c r="H22" s="23">
        <v>9</v>
      </c>
      <c r="I22" s="26"/>
      <c r="K22" s="32">
        <f>20/9</f>
        <v>2.2222222222222223</v>
      </c>
      <c r="L22" s="26"/>
    </row>
    <row r="23" spans="1:12" ht="43.8" thickBot="1" x14ac:dyDescent="0.35">
      <c r="A23" s="7">
        <v>22</v>
      </c>
      <c r="B23" s="8" t="s">
        <v>34</v>
      </c>
      <c r="C23" s="9">
        <v>-1900</v>
      </c>
      <c r="D23" s="7">
        <v>1860</v>
      </c>
      <c r="E23" s="7">
        <v>9</v>
      </c>
      <c r="F23" s="10" t="s">
        <v>30</v>
      </c>
      <c r="H23" s="23">
        <v>9</v>
      </c>
      <c r="I23" s="26"/>
      <c r="K23" s="32">
        <f>20/9</f>
        <v>2.2222222222222223</v>
      </c>
      <c r="L23" s="26"/>
    </row>
    <row r="24" spans="1:12" ht="29.4" thickBot="1" x14ac:dyDescent="0.35">
      <c r="A24" s="3">
        <v>23</v>
      </c>
      <c r="B24" s="4" t="s">
        <v>35</v>
      </c>
      <c r="C24" s="5">
        <v>-1900</v>
      </c>
      <c r="D24" s="3">
        <v>1806</v>
      </c>
      <c r="E24" s="3">
        <v>11</v>
      </c>
      <c r="F24" s="6" t="s">
        <v>30</v>
      </c>
      <c r="H24" s="23">
        <v>9</v>
      </c>
      <c r="I24" s="26"/>
      <c r="K24" s="32">
        <f>20/9</f>
        <v>2.2222222222222223</v>
      </c>
      <c r="L24" s="26"/>
    </row>
    <row r="25" spans="1:12" ht="43.8" thickBot="1" x14ac:dyDescent="0.35">
      <c r="A25" s="7">
        <v>24</v>
      </c>
      <c r="B25" s="8" t="s">
        <v>36</v>
      </c>
      <c r="C25" s="9">
        <v>-1900</v>
      </c>
      <c r="D25" s="7">
        <v>1768</v>
      </c>
      <c r="E25" s="7">
        <v>10</v>
      </c>
      <c r="F25" s="10" t="s">
        <v>30</v>
      </c>
      <c r="H25" s="23">
        <v>9</v>
      </c>
      <c r="I25" s="26"/>
      <c r="K25" s="32">
        <f>20/9</f>
        <v>2.2222222222222223</v>
      </c>
      <c r="L25" s="26"/>
    </row>
    <row r="26" spans="1:12" ht="15" thickBot="1" x14ac:dyDescent="0.35">
      <c r="A26" s="3">
        <v>25</v>
      </c>
      <c r="B26" s="4" t="s">
        <v>37</v>
      </c>
      <c r="C26" s="5">
        <v>-1900</v>
      </c>
      <c r="D26" s="3">
        <v>1767</v>
      </c>
      <c r="E26" s="3">
        <v>9</v>
      </c>
      <c r="F26" s="6" t="s">
        <v>30</v>
      </c>
      <c r="H26" s="23">
        <v>9</v>
      </c>
      <c r="I26" s="26"/>
      <c r="K26" s="32">
        <f>20/9</f>
        <v>2.2222222222222223</v>
      </c>
      <c r="L26" s="26"/>
    </row>
    <row r="27" spans="1:12" ht="29.4" thickBot="1" x14ac:dyDescent="0.35">
      <c r="A27" s="7">
        <v>26</v>
      </c>
      <c r="B27" s="8" t="s">
        <v>38</v>
      </c>
      <c r="C27" s="9">
        <v>-1900</v>
      </c>
      <c r="D27" s="7">
        <v>1743</v>
      </c>
      <c r="E27" s="7">
        <v>11</v>
      </c>
      <c r="F27" s="10" t="s">
        <v>30</v>
      </c>
      <c r="H27" s="23">
        <v>9</v>
      </c>
      <c r="I27" s="26"/>
      <c r="K27" s="32">
        <f>20/9</f>
        <v>2.2222222222222223</v>
      </c>
      <c r="L27" s="26"/>
    </row>
    <row r="28" spans="1:12" ht="15" thickBot="1" x14ac:dyDescent="0.35">
      <c r="A28" s="3">
        <v>27</v>
      </c>
      <c r="B28" s="4" t="s">
        <v>39</v>
      </c>
      <c r="C28" s="5">
        <v>-1900</v>
      </c>
      <c r="D28" s="3">
        <v>1723</v>
      </c>
      <c r="E28" s="3">
        <v>11</v>
      </c>
      <c r="F28" s="6" t="s">
        <v>30</v>
      </c>
      <c r="H28" s="23">
        <v>9</v>
      </c>
      <c r="I28" s="26"/>
      <c r="K28" s="32">
        <f>20/9</f>
        <v>2.2222222222222223</v>
      </c>
      <c r="L28" s="26"/>
    </row>
    <row r="29" spans="1:12" ht="29.4" thickBot="1" x14ac:dyDescent="0.35">
      <c r="A29" s="7">
        <v>28</v>
      </c>
      <c r="B29" s="8" t="s">
        <v>40</v>
      </c>
      <c r="C29" s="9">
        <v>-1700</v>
      </c>
      <c r="D29" s="7">
        <v>1572</v>
      </c>
      <c r="E29" s="7">
        <v>7</v>
      </c>
      <c r="F29" s="10" t="s">
        <v>30</v>
      </c>
      <c r="I29" s="26">
        <v>3</v>
      </c>
      <c r="L29" s="26">
        <v>40</v>
      </c>
    </row>
    <row r="30" spans="1:12" ht="29.4" thickBot="1" x14ac:dyDescent="0.35">
      <c r="A30" s="3">
        <v>33</v>
      </c>
      <c r="B30" s="4" t="s">
        <v>42</v>
      </c>
      <c r="C30" s="5">
        <v>-1700</v>
      </c>
      <c r="D30" s="3">
        <v>1693</v>
      </c>
      <c r="E30" s="3">
        <v>7</v>
      </c>
      <c r="F30" s="6" t="s">
        <v>41</v>
      </c>
      <c r="I30" s="26">
        <v>4</v>
      </c>
      <c r="L30" s="26">
        <f>(20+10+10+10+10)/5</f>
        <v>12</v>
      </c>
    </row>
    <row r="31" spans="1:12" ht="29.4" thickBot="1" x14ac:dyDescent="0.35">
      <c r="A31" s="7">
        <v>34</v>
      </c>
      <c r="B31" s="8" t="s">
        <v>43</v>
      </c>
      <c r="C31" s="9">
        <v>-1700</v>
      </c>
      <c r="D31" s="7">
        <v>1682</v>
      </c>
      <c r="E31" s="7">
        <v>11</v>
      </c>
      <c r="F31" s="10" t="s">
        <v>41</v>
      </c>
      <c r="I31" s="26">
        <v>4</v>
      </c>
      <c r="L31" s="26">
        <f>(20+10+10+10+10)/5</f>
        <v>12</v>
      </c>
    </row>
    <row r="32" spans="1:12" ht="43.8" thickBot="1" x14ac:dyDescent="0.35">
      <c r="A32" s="3">
        <v>35</v>
      </c>
      <c r="B32" s="4" t="s">
        <v>44</v>
      </c>
      <c r="C32" s="5">
        <v>-1700</v>
      </c>
      <c r="D32" s="3">
        <v>1651</v>
      </c>
      <c r="E32" s="3">
        <v>8</v>
      </c>
      <c r="F32" s="6" t="s">
        <v>41</v>
      </c>
      <c r="I32" s="26">
        <v>4</v>
      </c>
      <c r="L32" s="26">
        <f>(20+10+10+10+10)/5</f>
        <v>12</v>
      </c>
    </row>
    <row r="33" spans="1:13" ht="29.4" thickBot="1" x14ac:dyDescent="0.35">
      <c r="A33" s="7">
        <v>36</v>
      </c>
      <c r="B33" s="8" t="s">
        <v>45</v>
      </c>
      <c r="C33" s="9">
        <v>-1700</v>
      </c>
      <c r="D33" s="7">
        <v>1615</v>
      </c>
      <c r="E33" s="7">
        <v>6</v>
      </c>
      <c r="F33" s="10" t="s">
        <v>41</v>
      </c>
      <c r="I33" s="26">
        <v>4</v>
      </c>
      <c r="L33" s="26">
        <f>(20+10+10+10+10)/5</f>
        <v>12</v>
      </c>
    </row>
    <row r="34" spans="1:13" ht="29.4" thickBot="1" x14ac:dyDescent="0.35">
      <c r="A34" s="3">
        <v>37</v>
      </c>
      <c r="B34" s="4" t="s">
        <v>46</v>
      </c>
      <c r="C34" s="5">
        <v>-1700</v>
      </c>
      <c r="D34" s="3">
        <v>1426</v>
      </c>
      <c r="E34" s="3">
        <v>11</v>
      </c>
      <c r="F34" s="6" t="s">
        <v>41</v>
      </c>
      <c r="I34" s="26">
        <v>4</v>
      </c>
      <c r="L34" s="26">
        <f>(20+10+10+10+10)/5</f>
        <v>12</v>
      </c>
    </row>
    <row r="35" spans="1:13" ht="15" thickBot="1" x14ac:dyDescent="0.35">
      <c r="A35" s="7">
        <v>42</v>
      </c>
      <c r="B35" s="8" t="s">
        <v>48</v>
      </c>
      <c r="C35" s="9">
        <v>-1700</v>
      </c>
      <c r="D35" s="7">
        <v>1644</v>
      </c>
      <c r="E35" s="7">
        <v>11</v>
      </c>
      <c r="F35" s="10" t="s">
        <v>47</v>
      </c>
      <c r="I35" s="26">
        <v>9</v>
      </c>
      <c r="L35" s="27">
        <f>20/6</f>
        <v>3.3333333333333335</v>
      </c>
      <c r="M35" s="19"/>
    </row>
    <row r="36" spans="1:13" ht="29.4" thickBot="1" x14ac:dyDescent="0.35">
      <c r="A36" s="3">
        <v>43</v>
      </c>
      <c r="B36" s="4" t="s">
        <v>49</v>
      </c>
      <c r="C36" s="5">
        <v>-1700</v>
      </c>
      <c r="D36" s="3">
        <v>1640</v>
      </c>
      <c r="E36" s="3">
        <v>10</v>
      </c>
      <c r="F36" s="6" t="s">
        <v>47</v>
      </c>
      <c r="I36" s="26">
        <v>9</v>
      </c>
      <c r="L36" s="27">
        <f>20/6</f>
        <v>3.3333333333333335</v>
      </c>
      <c r="M36" s="19"/>
    </row>
    <row r="37" spans="1:13" ht="29.4" thickBot="1" x14ac:dyDescent="0.35">
      <c r="A37" s="7">
        <v>44</v>
      </c>
      <c r="B37" s="8" t="s">
        <v>50</v>
      </c>
      <c r="C37" s="9">
        <v>-1700</v>
      </c>
      <c r="D37" s="7">
        <v>1496</v>
      </c>
      <c r="E37" s="7">
        <v>10</v>
      </c>
      <c r="F37" s="10" t="s">
        <v>47</v>
      </c>
      <c r="I37" s="26">
        <v>9</v>
      </c>
      <c r="L37" s="27">
        <f>20/6</f>
        <v>3.3333333333333335</v>
      </c>
      <c r="M37" s="19"/>
    </row>
    <row r="38" spans="1:13" ht="29.4" thickBot="1" x14ac:dyDescent="0.35">
      <c r="A38" s="3">
        <v>45</v>
      </c>
      <c r="B38" s="4" t="s">
        <v>51</v>
      </c>
      <c r="C38" s="5">
        <v>-1700</v>
      </c>
      <c r="D38" s="3">
        <v>1480</v>
      </c>
      <c r="E38" s="3">
        <v>8</v>
      </c>
      <c r="F38" s="6" t="s">
        <v>47</v>
      </c>
      <c r="I38" s="26">
        <v>9</v>
      </c>
      <c r="L38" s="27">
        <f>20/6</f>
        <v>3.3333333333333335</v>
      </c>
      <c r="M38" s="19"/>
    </row>
    <row r="39" spans="1:13" ht="29.4" thickBot="1" x14ac:dyDescent="0.35">
      <c r="A39" s="7">
        <v>46</v>
      </c>
      <c r="B39" s="8" t="s">
        <v>52</v>
      </c>
      <c r="C39" s="9">
        <v>-1700</v>
      </c>
      <c r="D39" s="7">
        <v>1369</v>
      </c>
      <c r="E39" s="7">
        <v>10</v>
      </c>
      <c r="F39" s="10" t="s">
        <v>47</v>
      </c>
      <c r="I39" s="26">
        <v>9</v>
      </c>
      <c r="L39" s="27">
        <f>20/6</f>
        <v>3.3333333333333335</v>
      </c>
      <c r="M39" s="19"/>
    </row>
    <row r="40" spans="1:13" ht="29.4" thickBot="1" x14ac:dyDescent="0.35">
      <c r="A40" s="3">
        <v>47</v>
      </c>
      <c r="B40" s="4" t="s">
        <v>53</v>
      </c>
      <c r="C40" s="5">
        <v>-1700</v>
      </c>
      <c r="D40" s="3">
        <v>1321</v>
      </c>
      <c r="E40" s="3">
        <v>10</v>
      </c>
      <c r="F40" s="6" t="s">
        <v>47</v>
      </c>
      <c r="I40" s="26">
        <v>9</v>
      </c>
      <c r="L40" s="27">
        <f>20/6</f>
        <v>3.3333333333333335</v>
      </c>
      <c r="M40" s="19"/>
    </row>
    <row r="41" spans="1:13" x14ac:dyDescent="0.3">
      <c r="J41">
        <f>SUM(J3:J40)</f>
        <v>500</v>
      </c>
      <c r="K41">
        <f>SUM(K3:K40)</f>
        <v>300.00000000000006</v>
      </c>
      <c r="L41">
        <f>SUM(L3:L40)</f>
        <v>299.99999999999989</v>
      </c>
      <c r="M41">
        <f>SUM(J41:L41)</f>
        <v>1100</v>
      </c>
    </row>
  </sheetData>
  <mergeCells count="2">
    <mergeCell ref="A1:F1"/>
    <mergeCell ref="G1:I1"/>
  </mergeCells>
  <hyperlinks>
    <hyperlink ref="B3" r:id="rId1" location="jou_003" display="https://www.frbe-kbsb.be/sites/manager/GestionSWAR/SwarResults/244/230109-0068ca77-%7B56f7418f-9707-42b5-a0d0-21635da8a5db%7D.html - jou_003"/>
    <hyperlink ref="B4" r:id="rId2" location="jou_016" display="https://www.frbe-kbsb.be/sites/manager/GestionSWAR/SwarResults/244/230109-0068ca77-%7B56f7418f-9707-42b5-a0d0-21635da8a5db%7D.html - jou_016"/>
    <hyperlink ref="B5" r:id="rId3" location="jou_013" display="https://www.frbe-kbsb.be/sites/manager/GestionSWAR/SwarResults/244/230109-0068ca77-%7B56f7418f-9707-42b5-a0d0-21635da8a5db%7D.html - jou_013"/>
    <hyperlink ref="B6" r:id="rId4" location="jou_002" display="https://www.frbe-kbsb.be/sites/manager/GestionSWAR/SwarResults/244/230109-0068ca77-%7B56f7418f-9707-42b5-a0d0-21635da8a5db%7D.html - jou_002"/>
    <hyperlink ref="B7" r:id="rId5" location="jou_010" display="https://www.frbe-kbsb.be/sites/manager/GestionSWAR/SwarResults/244/230109-0068ca77-%7B56f7418f-9707-42b5-a0d0-21635da8a5db%7D.html - jou_010"/>
    <hyperlink ref="B8" r:id="rId6" location="jou_007" display="https://www.frbe-kbsb.be/sites/manager/GestionSWAR/SwarResults/244/230109-0068ca77-%7B56f7418f-9707-42b5-a0d0-21635da8a5db%7D.html - jou_007"/>
    <hyperlink ref="B11" r:id="rId7" location="jou_164" display="https://www.frbe-kbsb.be/sites/manager/GestionSWAR/SwarResults/244/230109-0068ca77-%7B56f7418f-9707-42b5-a0d0-21635da8a5db%7D.html - jou_164"/>
    <hyperlink ref="B12" r:id="rId8" location="jou_021" display="https://www.frbe-kbsb.be/sites/manager/GestionSWAR/SwarResults/244/230109-0068ca77-%7B56f7418f-9707-42b5-a0d0-21635da8a5db%7D.html - jou_021"/>
    <hyperlink ref="B13" r:id="rId9" location="jou_047" display="https://www.frbe-kbsb.be/sites/manager/GestionSWAR/SwarResults/244/230109-0068ca77-%7B56f7418f-9707-42b5-a0d0-21635da8a5db%7D.html - jou_047"/>
    <hyperlink ref="B14" r:id="rId10" location="jou_162" display="https://www.frbe-kbsb.be/sites/manager/GestionSWAR/SwarResults/244/230109-0068ca77-%7B56f7418f-9707-42b5-a0d0-21635da8a5db%7D.html - jou_162"/>
    <hyperlink ref="B15" r:id="rId11" location="jou_011" display="https://www.frbe-kbsb.be/sites/manager/GestionSWAR/SwarResults/244/230109-0068ca77-%7B56f7418f-9707-42b5-a0d0-21635da8a5db%7D.html - jou_011"/>
    <hyperlink ref="B16" r:id="rId12" location="jou_019" display="https://www.frbe-kbsb.be/sites/manager/GestionSWAR/SwarResults/244/230109-0068ca77-%7B56f7418f-9707-42b5-a0d0-21635da8a5db%7D.html - jou_019"/>
    <hyperlink ref="B17" r:id="rId13" location="jou_182" display="https://www.frbe-kbsb.be/sites/manager/GestionSWAR/SwarResults/244/230109-0068ca77-%7B56f7418f-9707-42b5-a0d0-21635da8a5db%7D.html - jou_182"/>
    <hyperlink ref="B18" r:id="rId14" location="jou_025" display="https://www.frbe-kbsb.be/sites/manager/GestionSWAR/SwarResults/244/230109-0068ca77-%7B56f7418f-9707-42b5-a0d0-21635da8a5db%7D.html - jou_025"/>
    <hyperlink ref="B19" r:id="rId15" location="jou_100" display="https://www.frbe-kbsb.be/sites/manager/GestionSWAR/SwarResults/244/230109-0068ca77-%7B56f7418f-9707-42b5-a0d0-21635da8a5db%7D.html - jou_100"/>
    <hyperlink ref="B20" r:id="rId16" location="jou_012" display="https://www.frbe-kbsb.be/sites/manager/GestionSWAR/SwarResults/244/230109-0068ca77-%7B56f7418f-9707-42b5-a0d0-21635da8a5db%7D.html - jou_012"/>
    <hyperlink ref="B21" r:id="rId17" location="jou_093" display="https://www.frbe-kbsb.be/sites/manager/GestionSWAR/SwarResults/244/230109-0068ca77-%7B56f7418f-9707-42b5-a0d0-21635da8a5db%7D.html - jou_093"/>
    <hyperlink ref="B22" r:id="rId18" location="jou_042" display="https://www.frbe-kbsb.be/sites/manager/GestionSWAR/SwarResults/244/230109-0068ca77-%7B56f7418f-9707-42b5-a0d0-21635da8a5db%7D.html - jou_042"/>
    <hyperlink ref="B23" r:id="rId19" location="jou_017" display="https://www.frbe-kbsb.be/sites/manager/GestionSWAR/SwarResults/244/230109-0068ca77-%7B56f7418f-9707-42b5-a0d0-21635da8a5db%7D.html - jou_017"/>
    <hyperlink ref="B24" r:id="rId20" location="jou_018" display="https://www.frbe-kbsb.be/sites/manager/GestionSWAR/SwarResults/244/230109-0068ca77-%7B56f7418f-9707-42b5-a0d0-21635da8a5db%7D.html - jou_018"/>
    <hyperlink ref="B25" r:id="rId21" location="jou_160" display="https://www.frbe-kbsb.be/sites/manager/GestionSWAR/SwarResults/244/230109-0068ca77-%7B56f7418f-9707-42b5-a0d0-21635da8a5db%7D.html - jou_160"/>
    <hyperlink ref="B26" r:id="rId22" location="jou_027" display="https://www.frbe-kbsb.be/sites/manager/GestionSWAR/SwarResults/244/230109-0068ca77-%7B56f7418f-9707-42b5-a0d0-21635da8a5db%7D.html - jou_027"/>
    <hyperlink ref="B27" r:id="rId23" location="jou_020" display="https://www.frbe-kbsb.be/sites/manager/GestionSWAR/SwarResults/244/230109-0068ca77-%7B56f7418f-9707-42b5-a0d0-21635da8a5db%7D.html - jou_020"/>
    <hyperlink ref="B28" r:id="rId24" location="jou_045" display="https://www.frbe-kbsb.be/sites/manager/GestionSWAR/SwarResults/244/230109-0068ca77-%7B56f7418f-9707-42b5-a0d0-21635da8a5db%7D.html - jou_045"/>
    <hyperlink ref="B29" r:id="rId25" location="jou_034" display="https://www.frbe-kbsb.be/sites/manager/GestionSWAR/SwarResults/244/230109-0068ca77-%7B56f7418f-9707-42b5-a0d0-21635da8a5db%7D.html - jou_034"/>
    <hyperlink ref="B31" r:id="rId26" location="jou_014" display="https://www.frbe-kbsb.be/sites/manager/GestionSWAR/SwarResults/244/230109-0068ca77-%7B56f7418f-9707-42b5-a0d0-21635da8a5db%7D.html - jou_014"/>
    <hyperlink ref="B32" r:id="rId27" location="jou_064" display="https://www.frbe-kbsb.be/sites/manager/GestionSWAR/SwarResults/244/230109-0068ca77-%7B56f7418f-9707-42b5-a0d0-21635da8a5db%7D.html - jou_064"/>
    <hyperlink ref="B33" r:id="rId28" location="jou_173" display="https://www.frbe-kbsb.be/sites/manager/GestionSWAR/SwarResults/244/230109-0068ca77-%7B56f7418f-9707-42b5-a0d0-21635da8a5db%7D.html - jou_173"/>
    <hyperlink ref="B34" r:id="rId29" location="jou_051" display="https://www.frbe-kbsb.be/sites/manager/GestionSWAR/SwarResults/244/230109-0068ca77-%7B56f7418f-9707-42b5-a0d0-21635da8a5db%7D.html - jou_051"/>
    <hyperlink ref="B35" r:id="rId30" location="jou_055" display="https://www.frbe-kbsb.be/sites/manager/GestionSWAR/SwarResults/244/230109-0068ca77-%7B56f7418f-9707-42b5-a0d0-21635da8a5db%7D.html - jou_055"/>
    <hyperlink ref="B36" r:id="rId31" location="jou_026" display="https://www.frbe-kbsb.be/sites/manager/GestionSWAR/SwarResults/244/230109-0068ca77-%7B56f7418f-9707-42b5-a0d0-21635da8a5db%7D.html - jou_026"/>
    <hyperlink ref="B37" r:id="rId32" location="jou_035" display="https://www.frbe-kbsb.be/sites/manager/GestionSWAR/SwarResults/244/230109-0068ca77-%7B56f7418f-9707-42b5-a0d0-21635da8a5db%7D.html - jou_035"/>
    <hyperlink ref="B38" r:id="rId33" location="jou_036" display="https://www.frbe-kbsb.be/sites/manager/GestionSWAR/SwarResults/244/230109-0068ca77-%7B56f7418f-9707-42b5-a0d0-21635da8a5db%7D.html - jou_036"/>
    <hyperlink ref="B39" r:id="rId34" location="jou_060" display="https://www.frbe-kbsb.be/sites/manager/GestionSWAR/SwarResults/244/230109-0068ca77-%7B56f7418f-9707-42b5-a0d0-21635da8a5db%7D.html - jou_060"/>
    <hyperlink ref="B40" r:id="rId35" location="jou_071" display="https://www.frbe-kbsb.be/sites/manager/GestionSWAR/SwarResults/244/230109-0068ca77-%7B56f7418f-9707-42b5-a0d0-21635da8a5db%7D.html - jou_071"/>
    <hyperlink ref="B9" r:id="rId36" location="jou_161" display="https://www.frbe-kbsb.be/sites/manager/GestionSWAR/SwarResults/244/230109-0068ca77-%7B56f7418f-9707-42b5-a0d0-21635da8a5db%7D.html - jou_161"/>
    <hyperlink ref="B10" r:id="rId37" location="jou_005" display="https://www.frbe-kbsb.be/sites/manager/GestionSWAR/SwarResults/244/230109-0068ca77-%7B56f7418f-9707-42b5-a0d0-21635da8a5db%7D.html - jou_005"/>
  </hyperlinks>
  <pageMargins left="0.7" right="0.7" top="0.75" bottom="0.75" header="0.3" footer="0.3"/>
  <pageSetup paperSize="9" orientation="portrait"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ETNIC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Utilisateur Windows</cp:lastModifiedBy>
  <dcterms:created xsi:type="dcterms:W3CDTF">2023-03-28T05:27:50Z</dcterms:created>
  <dcterms:modified xsi:type="dcterms:W3CDTF">2023-03-28T05:52:00Z</dcterms:modified>
</cp:coreProperties>
</file>